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<sst xmlns="http://schemas.openxmlformats.org/spreadsheetml/2006/main" count="23" uniqueCount="23">
  <si>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</si>
  <si>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Кадастровая стоимость объекта в рублях по кадастровой справке (кадастровому паспорту)</t>
  </si>
  <si>
    <t>Предполагаемый процент понижения стоимости объекта после принятия кадастровой стоимости равной рыночной</t>
  </si>
  <si>
    <t>Налог с кадастровой стоимости объекта в год</t>
  </si>
  <si>
    <t>Сумма налога с рыночной стоимости объекта в год</t>
  </si>
  <si>
    <t>Рыночная стоимость объекта (предполагаемая)</t>
  </si>
  <si>
    <t>Разница между кадастровой стоимостью и предполагаемой рыночной стоимостью в рублях</t>
  </si>
  <si>
    <t xml:space="preserve">Адрес Объекта / кадастровый номер </t>
  </si>
  <si>
    <t>Площадь кв. м.</t>
  </si>
  <si>
    <t>Ставка налога на недвижимость в соответствии с законодательными актами*</t>
  </si>
  <si>
    <t>Расходы связанные со снижением стоимости кадастровой стоимости объекта до уровня рыночной стоимости**</t>
  </si>
  <si>
    <t>Период возможного изменения рыночной стоимости объекта (лет) ***</t>
  </si>
  <si>
    <t>** Указываются расходы, необходимые для проведения всех необходимых процедур, включая стоимость экспертиз, расходов на услуги представителей, в случае судебного разбирательства, и прочее. Размер суммы может изменяться в каждом конкретном случае</t>
  </si>
  <si>
    <t>Выгода от окупаемости за 5 лет</t>
  </si>
  <si>
    <t>*** В соответствии с п. 3 Постановление Правительства РФ от 08.04.2000 N 316 "Об утверждении Правил проведения государственной кадастровой оценки земель"  переоценка земель проводится 1 раз в 5 лет по истечении этого периода стоимость имущества может быть пересмотрена</t>
  </si>
  <si>
    <t>М-кий р-н / 61:00:0000000:1000</t>
  </si>
  <si>
    <t>М-кий р-н / 61:00:0000000:1001</t>
  </si>
  <si>
    <t>М-кий р-н / 61:00:0000000:1002</t>
  </si>
  <si>
    <t>М-кий р-н / 61:00:0000000:1003</t>
  </si>
  <si>
    <t>*Узнать ставку налога в зависимости от объекта и его назначения вы можете на сайте Федеральной налоговой службы по конкретному региону https://www.nalog.ru/rn77/service/tax/</t>
  </si>
  <si>
    <t>Расчетчик материальной выгоды от снижения кадастровой стоимости объекта</t>
  </si>
  <si>
    <t>Примеры расчета</t>
  </si>
  <si>
    <t>Данные в графах вы можете менять, исходя из ваших показателей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</si>
</sst>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\-#,##0.00&quot;р.&quot;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173" fontId="40" fillId="0" borderId="0" xfId="0" applyNumberFormat="1" applyFont="1" applyFill="1" applyBorder="1" applyAlignment="1">
      <alignment horizontal="center" vertical="center" wrapText="1"/>
    </xf>
    <xf numFmtId="10" fontId="40" fillId="0" borderId="0" xfId="0" applyNumberFormat="1" applyFont="1" applyFill="1" applyBorder="1" applyAlignment="1">
      <alignment horizontal="center" vertical="center" wrapText="1"/>
    </xf>
    <xf numFmtId="17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4.7109375" style="1" customWidth="1"/>
    <col min="2" max="2" width="18.7109375" style="1" customWidth="1"/>
    <col min="3" max="3" width="11.8515625" style="1" customWidth="1"/>
    <col min="4" max="4" width="16.7109375" style="1" customWidth="1"/>
    <col min="5" max="6" width="15.57421875" style="1" customWidth="1"/>
    <col min="7" max="7" width="15.28125" style="1" customWidth="1"/>
    <col min="8" max="8" width="14.28125" style="1" customWidth="1"/>
    <col min="9" max="9" width="11.57421875" style="1" customWidth="1"/>
    <col min="10" max="10" width="16.28125" style="1" customWidth="1"/>
    <col min="11" max="11" width="15.140625" style="1" customWidth="1"/>
    <col min="12" max="12" width="14.421875" style="1" customWidth="1"/>
    <col min="13" max="13" width="16.00390625" style="1" customWidth="1"/>
    <col min="14" max="16384" width="9.140625" style="1" customWidth="1"/>
  </cols>
  <sheetData>
    <row r="1" ht="12.75">
      <c r="G1" s="1" t="s">
        <v>20</v>
      </c>
    </row>
    <row r="2" ht="12.75">
      <c r="G2" s="22" t="s">
        <v>22</v>
      </c>
    </row>
    <row r="3" ht="15" customHeight="1">
      <c r="B3" s="1" t="s">
        <v>21</v>
      </c>
    </row>
    <row r="4" spans="1:24" ht="133.5" customHeight="1">
      <c r="A4" s="12" t="s">
        <v>0</v>
      </c>
      <c r="B4" s="12" t="s">
        <v>7</v>
      </c>
      <c r="C4" s="12" t="s">
        <v>8</v>
      </c>
      <c r="D4" s="12" t="s">
        <v>1</v>
      </c>
      <c r="E4" s="12" t="s">
        <v>9</v>
      </c>
      <c r="F4" s="12" t="s">
        <v>2</v>
      </c>
      <c r="G4" s="12" t="s">
        <v>6</v>
      </c>
      <c r="H4" s="12" t="s">
        <v>10</v>
      </c>
      <c r="I4" s="12" t="s">
        <v>11</v>
      </c>
      <c r="J4" s="12" t="s">
        <v>5</v>
      </c>
      <c r="K4" s="12" t="s">
        <v>4</v>
      </c>
      <c r="L4" s="12" t="s">
        <v>3</v>
      </c>
      <c r="M4" s="12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9.25" customHeight="1">
      <c r="A5" s="13">
        <v>1</v>
      </c>
      <c r="B5" s="12" t="s">
        <v>15</v>
      </c>
      <c r="C5" s="14">
        <v>421355</v>
      </c>
      <c r="D5" s="15">
        <v>41503468</v>
      </c>
      <c r="E5" s="16">
        <v>0.022</v>
      </c>
      <c r="F5" s="16">
        <v>0.3</v>
      </c>
      <c r="G5" s="15">
        <f>D5*F5</f>
        <v>12451040.4</v>
      </c>
      <c r="H5" s="15">
        <v>90000</v>
      </c>
      <c r="I5" s="12">
        <v>5</v>
      </c>
      <c r="J5" s="15">
        <f>D5-G5</f>
        <v>29052427.6</v>
      </c>
      <c r="K5" s="15">
        <f>J5*E5</f>
        <v>639153.4072</v>
      </c>
      <c r="L5" s="15">
        <f>D5*E5</f>
        <v>913076.296</v>
      </c>
      <c r="M5" s="17">
        <f>(L5-K5)*I5-H5</f>
        <v>1279614.4439999997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5.5">
      <c r="A6" s="13">
        <v>2</v>
      </c>
      <c r="B6" s="12" t="s">
        <v>16</v>
      </c>
      <c r="C6" s="14">
        <v>478609</v>
      </c>
      <c r="D6" s="15">
        <v>54982602</v>
      </c>
      <c r="E6" s="16">
        <v>0.022</v>
      </c>
      <c r="F6" s="16">
        <v>0.3</v>
      </c>
      <c r="G6" s="15">
        <f>D6*F6</f>
        <v>16494780.6</v>
      </c>
      <c r="H6" s="15">
        <v>80000</v>
      </c>
      <c r="I6" s="12">
        <v>5</v>
      </c>
      <c r="J6" s="15">
        <f>D6-G6</f>
        <v>38487821.4</v>
      </c>
      <c r="K6" s="15">
        <f>J6*E6</f>
        <v>846732.0707999999</v>
      </c>
      <c r="L6" s="15">
        <f>D6*E6</f>
        <v>1209617.244</v>
      </c>
      <c r="M6" s="17">
        <f>(L6-K6)*I6-H6</f>
        <v>1734425.8660000004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5.5">
      <c r="A7" s="13">
        <v>3</v>
      </c>
      <c r="B7" s="12" t="s">
        <v>17</v>
      </c>
      <c r="C7" s="14">
        <v>40026</v>
      </c>
      <c r="D7" s="15">
        <v>3942561</v>
      </c>
      <c r="E7" s="16">
        <v>0.022</v>
      </c>
      <c r="F7" s="16">
        <v>0.3</v>
      </c>
      <c r="G7" s="15">
        <f>D7*F7</f>
        <v>1182768.3</v>
      </c>
      <c r="H7" s="15">
        <v>75000</v>
      </c>
      <c r="I7" s="12">
        <v>5</v>
      </c>
      <c r="J7" s="15">
        <f>D7-G7</f>
        <v>2759792.7</v>
      </c>
      <c r="K7" s="15">
        <f>J7*E7</f>
        <v>60715.4394</v>
      </c>
      <c r="L7" s="15">
        <f>D7*E7</f>
        <v>86736.34199999999</v>
      </c>
      <c r="M7" s="17">
        <f>(L7-K7)*I7-H7</f>
        <v>55104.51299999993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>
      <c r="A8" s="13">
        <v>4</v>
      </c>
      <c r="B8" s="12" t="s">
        <v>18</v>
      </c>
      <c r="C8" s="14">
        <v>39804</v>
      </c>
      <c r="D8" s="15">
        <v>4583829</v>
      </c>
      <c r="E8" s="16">
        <v>0.022</v>
      </c>
      <c r="F8" s="16">
        <v>0.3</v>
      </c>
      <c r="G8" s="15">
        <f>D8*F8</f>
        <v>1375148.7</v>
      </c>
      <c r="H8" s="15">
        <v>30000</v>
      </c>
      <c r="I8" s="12">
        <v>5</v>
      </c>
      <c r="J8" s="15">
        <f>D8-G8</f>
        <v>3208680.3</v>
      </c>
      <c r="K8" s="15">
        <f>J8*E8</f>
        <v>70590.96659999999</v>
      </c>
      <c r="L8" s="15">
        <f>D8*E8</f>
        <v>100844.238</v>
      </c>
      <c r="M8" s="17">
        <f>(L8-K8)*I8-H8</f>
        <v>121266.35700000008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1" customFormat="1" ht="12.75">
      <c r="A9" s="4"/>
      <c r="B9" s="5"/>
      <c r="C9" s="6"/>
      <c r="D9" s="7"/>
      <c r="E9" s="7"/>
      <c r="F9" s="8"/>
      <c r="G9" s="7"/>
      <c r="H9" s="7"/>
      <c r="I9" s="5"/>
      <c r="J9" s="7"/>
      <c r="K9" s="7"/>
      <c r="L9" s="7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11" customFormat="1" ht="12.75">
      <c r="A10" s="4"/>
      <c r="B10" s="5"/>
      <c r="C10" s="6"/>
      <c r="D10" s="7"/>
      <c r="E10" s="7"/>
      <c r="F10" s="8"/>
      <c r="G10" s="7"/>
      <c r="H10" s="7"/>
      <c r="I10" s="5"/>
      <c r="J10" s="7"/>
      <c r="K10" s="7"/>
      <c r="L10" s="7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1" customFormat="1" ht="75.75" customHeight="1">
      <c r="A11" s="4"/>
      <c r="B11" s="21" t="s">
        <v>19</v>
      </c>
      <c r="C11" s="21"/>
      <c r="D11" s="21"/>
      <c r="E11" s="21"/>
      <c r="F11" s="21"/>
      <c r="G11" s="7"/>
      <c r="H11" s="7"/>
      <c r="I11" s="5"/>
      <c r="J11" s="7"/>
      <c r="K11" s="7"/>
      <c r="L11" s="7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>
      <c r="A13" s="3"/>
      <c r="B13" s="19" t="s">
        <v>12</v>
      </c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>
      <c r="A14" s="3"/>
      <c r="B14" s="19"/>
      <c r="C14" s="20"/>
      <c r="D14" s="20"/>
      <c r="E14" s="20"/>
      <c r="F14" s="2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7.75" customHeight="1">
      <c r="A15" s="3"/>
      <c r="B15" s="19"/>
      <c r="C15" s="20"/>
      <c r="D15" s="20"/>
      <c r="E15" s="20"/>
      <c r="F15" s="2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4.5" customHeight="1">
      <c r="A16" s="3"/>
      <c r="B16" s="19"/>
      <c r="C16" s="20"/>
      <c r="D16" s="20"/>
      <c r="E16" s="20"/>
      <c r="F16" s="2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customHeight="1">
      <c r="A18" s="3"/>
      <c r="B18" s="19" t="s">
        <v>14</v>
      </c>
      <c r="C18" s="20"/>
      <c r="D18" s="20"/>
      <c r="E18" s="20"/>
      <c r="F18" s="2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>
      <c r="A19" s="3"/>
      <c r="B19" s="19"/>
      <c r="C19" s="20"/>
      <c r="D19" s="20"/>
      <c r="E19" s="20"/>
      <c r="F19" s="2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3"/>
      <c r="B20" s="19"/>
      <c r="C20" s="20"/>
      <c r="D20" s="20"/>
      <c r="E20" s="20"/>
      <c r="F20" s="2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6" ht="18" customHeight="1">
      <c r="B21" s="19"/>
      <c r="C21" s="20"/>
      <c r="D21" s="20"/>
      <c r="E21" s="20"/>
      <c r="F21" s="20"/>
    </row>
    <row r="25" ht="12.75">
      <c r="B25" s="18">
        <v>42412</v>
      </c>
    </row>
  </sheetData>
  <sheetProtection/>
  <mergeCells count="3">
    <mergeCell ref="B13:F16"/>
    <mergeCell ref="B18:F21"/>
    <mergeCell ref="B11:F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2016-02-20T15:05:56Z</dcterms:modified>
  <cp:category/>
  <cp:version/>
  <cp:contentType/>
  <cp:contentStatus/>
</cp:coreProperties>
</file>